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2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95" i="1"/>
  <c r="I95"/>
  <c r="J95"/>
  <c r="K95"/>
  <c r="L86"/>
  <c r="J86"/>
  <c r="G14"/>
  <c r="H14"/>
  <c r="I14"/>
  <c r="J14"/>
  <c r="F14"/>
  <c r="B95"/>
  <c r="A95"/>
  <c r="L94"/>
  <c r="L95" s="1"/>
  <c r="J94"/>
  <c r="I94"/>
  <c r="H94"/>
  <c r="G94"/>
  <c r="G95" s="1"/>
  <c r="F94"/>
  <c r="F95" s="1"/>
  <c r="B86"/>
  <c r="A86"/>
  <c r="L85"/>
  <c r="J85"/>
  <c r="I85"/>
  <c r="I86" s="1"/>
  <c r="H85"/>
  <c r="H86" s="1"/>
  <c r="G85"/>
  <c r="G86" s="1"/>
  <c r="F85"/>
  <c r="F86" s="1"/>
  <c r="B77"/>
  <c r="A77"/>
  <c r="L76"/>
  <c r="L77" s="1"/>
  <c r="J76"/>
  <c r="J77" s="1"/>
  <c r="I76"/>
  <c r="I77" s="1"/>
  <c r="H76"/>
  <c r="H77" s="1"/>
  <c r="G76"/>
  <c r="G77" s="1"/>
  <c r="F76"/>
  <c r="F77" s="1"/>
  <c r="B68"/>
  <c r="A68"/>
  <c r="L67"/>
  <c r="L68" s="1"/>
  <c r="J67"/>
  <c r="J68" s="1"/>
  <c r="I67"/>
  <c r="I68" s="1"/>
  <c r="H67"/>
  <c r="H68" s="1"/>
  <c r="G67"/>
  <c r="G68" s="1"/>
  <c r="F67"/>
  <c r="F68" s="1"/>
  <c r="B59"/>
  <c r="A59"/>
  <c r="L58"/>
  <c r="L59" s="1"/>
  <c r="J58"/>
  <c r="J59" s="1"/>
  <c r="I58"/>
  <c r="I59" s="1"/>
  <c r="H58"/>
  <c r="H59" s="1"/>
  <c r="G58"/>
  <c r="G59" s="1"/>
  <c r="F58"/>
  <c r="F59" s="1"/>
  <c r="B50"/>
  <c r="A50"/>
  <c r="L49"/>
  <c r="L50" s="1"/>
  <c r="J49"/>
  <c r="J50" s="1"/>
  <c r="I49"/>
  <c r="I50" s="1"/>
  <c r="H49"/>
  <c r="H50" s="1"/>
  <c r="G49"/>
  <c r="G50" s="1"/>
  <c r="F49"/>
  <c r="F50" s="1"/>
  <c r="B41"/>
  <c r="A41"/>
  <c r="L40"/>
  <c r="L41" s="1"/>
  <c r="J40"/>
  <c r="J41" s="1"/>
  <c r="I40"/>
  <c r="I41" s="1"/>
  <c r="H40"/>
  <c r="H41" s="1"/>
  <c r="G40"/>
  <c r="G41" s="1"/>
  <c r="F40"/>
  <c r="F41" s="1"/>
  <c r="B32"/>
  <c r="A32"/>
  <c r="L31"/>
  <c r="L32" s="1"/>
  <c r="J31"/>
  <c r="J32" s="1"/>
  <c r="I31"/>
  <c r="I32" s="1"/>
  <c r="H31"/>
  <c r="H32" s="1"/>
  <c r="G31"/>
  <c r="G32" s="1"/>
  <c r="F31"/>
  <c r="F32" s="1"/>
  <c r="B23"/>
  <c r="A23"/>
  <c r="L22"/>
  <c r="L23" s="1"/>
  <c r="J22"/>
  <c r="J23" s="1"/>
  <c r="I22"/>
  <c r="I23" s="1"/>
  <c r="H22"/>
  <c r="H23" s="1"/>
  <c r="G22"/>
  <c r="G23" s="1"/>
  <c r="F22"/>
  <c r="F23" s="1"/>
  <c r="B14"/>
  <c r="A14"/>
  <c r="L13"/>
  <c r="L14" s="1"/>
  <c r="J13"/>
  <c r="I13"/>
  <c r="H13"/>
  <c r="G13"/>
  <c r="F13"/>
  <c r="L96" l="1"/>
  <c r="G96"/>
  <c r="J96" l="1"/>
  <c r="H96"/>
  <c r="I96"/>
  <c r="F96"/>
</calcChain>
</file>

<file path=xl/sharedStrings.xml><?xml version="1.0" encoding="utf-8"?>
<sst xmlns="http://schemas.openxmlformats.org/spreadsheetml/2006/main" count="154" uniqueCount="69">
  <si>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</si>
  <si>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</si>
  <si>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</si>
  <si>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</si>
  <si>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</si>
  <si>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</si>
  <si>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</si>
  <si>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</si>
  <si>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</si>
  <si>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</si>
  <si>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</si>
  <si>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</si>
  <si>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</si>
  <si>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</si>
  <si>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</si>
  <si>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</si>
  <si>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</si>
  <si>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</si>
  <si>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</si>
  <si>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</si>
  <si>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</si>
  <si>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</si>
  <si>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</si>
  <si>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</si>
  <si>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</si>
  <si>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</si>
  <si>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</si>
  <si>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</si>
  <si>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</si>
  <si>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</si>
  <si>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</si>
  <si>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</si>
  <si>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Бурнакина М.В.</t>
  </si>
  <si>
    <t>Плов с мясом кур (тушение)</t>
  </si>
  <si>
    <t xml:space="preserve">54-12м-2020 </t>
  </si>
  <si>
    <t>Кисель витаминный Витоша</t>
  </si>
  <si>
    <t>хлеб ржаной</t>
  </si>
  <si>
    <t>Каша гречневая рассыпчатая со сл.маслом (варка)</t>
  </si>
  <si>
    <t>54-4г-2020</t>
  </si>
  <si>
    <t>Печень тушеная в соусе</t>
  </si>
  <si>
    <t>Чай с сахаром</t>
  </si>
  <si>
    <t>батон подмосковный</t>
  </si>
  <si>
    <t>Хлеб ржаной</t>
  </si>
  <si>
    <t>Каша Дружба со сл.маслом</t>
  </si>
  <si>
    <t>54-16к-2020</t>
  </si>
  <si>
    <t>Компот из сухофруктов</t>
  </si>
  <si>
    <t>Какао с молоком</t>
  </si>
  <si>
    <t>Макароны отварные с маслом</t>
  </si>
  <si>
    <t>сок фруктовый</t>
  </si>
  <si>
    <t>ПРОМ</t>
  </si>
  <si>
    <t>Макароны отварные с маслом,гуляш из мяса кур</t>
  </si>
  <si>
    <t>54-2м-2020</t>
  </si>
  <si>
    <t>хлеб Дарницкий</t>
  </si>
  <si>
    <t>Каша Боярская ( пшенная с изюмом)</t>
  </si>
  <si>
    <t>54-1н-2020</t>
  </si>
  <si>
    <t>Напиток кофейный с молоком</t>
  </si>
  <si>
    <t>батон</t>
  </si>
  <si>
    <t>Картошка тушеная</t>
  </si>
  <si>
    <t>54-7к-2020</t>
  </si>
  <si>
    <t>Котлета из говядины</t>
  </si>
  <si>
    <t>пром</t>
  </si>
  <si>
    <t>батон нарезной с сыром</t>
  </si>
  <si>
    <t>Рагу овощное с мясом кур</t>
  </si>
  <si>
    <t>Апельсин</t>
  </si>
  <si>
    <t>компот из сухофруктов</t>
  </si>
  <si>
    <t>Котлеты рыбные (пикша) запеченые</t>
  </si>
  <si>
    <t>12-17 лет</t>
  </si>
  <si>
    <t>Рассольник Ленинградский срисом</t>
  </si>
  <si>
    <t>Рассольник Ленинградский с рисом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</si>
</sst>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8" xfId="0" applyFont="1" applyBorder="1"/>
    <xf numFmtId="0" fontId="3" fillId="0" borderId="9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1" t="s">
        <v>15</v>
      </c>
      <c r="G1" s="2" t="s">
        <v>16</v>
      </c>
      <c r="H1" s="52" t="s">
        <v>31</v>
      </c>
      <c r="I1" s="52"/>
      <c r="J1" s="52"/>
      <c r="K1" s="52"/>
    </row>
    <row r="2" spans="1:12" ht="18">
      <c r="A2" s="32" t="s">
        <v>6</v>
      </c>
      <c r="C2" s="2"/>
      <c r="G2" s="2" t="s">
        <v>17</v>
      </c>
      <c r="H2" s="52" t="s">
        <v>32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5" t="s">
        <v>66</v>
      </c>
      <c r="G3" s="2" t="s">
        <v>18</v>
      </c>
      <c r="H3" s="45">
        <v>1</v>
      </c>
      <c r="I3" s="45">
        <v>1</v>
      </c>
      <c r="J3" s="46">
        <v>2024</v>
      </c>
      <c r="K3" s="47"/>
    </row>
    <row r="4" spans="1:12">
      <c r="C4" s="2"/>
      <c r="D4" s="4"/>
      <c r="H4" s="44" t="s">
        <v>28</v>
      </c>
      <c r="I4" s="44" t="s">
        <v>29</v>
      </c>
      <c r="J4" s="44" t="s">
        <v>30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26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27</v>
      </c>
    </row>
    <row r="6" spans="1:12" ht="25.5">
      <c r="A6" s="18">
        <v>1</v>
      </c>
      <c r="B6" s="19">
        <v>1</v>
      </c>
      <c r="C6" s="20" t="s">
        <v>19</v>
      </c>
      <c r="D6" s="5" t="s">
        <v>20</v>
      </c>
      <c r="E6" s="36" t="s">
        <v>33</v>
      </c>
      <c r="F6" s="37">
        <v>200</v>
      </c>
      <c r="G6" s="37">
        <v>14</v>
      </c>
      <c r="H6" s="37">
        <v>13</v>
      </c>
      <c r="I6" s="37">
        <v>18</v>
      </c>
      <c r="J6" s="37">
        <v>398</v>
      </c>
      <c r="K6" s="38" t="s">
        <v>34</v>
      </c>
      <c r="L6" s="37">
        <v>36.51</v>
      </c>
    </row>
    <row r="7" spans="1:12" ht="15">
      <c r="A7" s="21"/>
      <c r="B7" s="13"/>
      <c r="C7" s="10"/>
      <c r="D7" s="6" t="s">
        <v>23</v>
      </c>
      <c r="E7" s="39" t="s">
        <v>56</v>
      </c>
      <c r="F7" s="40">
        <v>40</v>
      </c>
      <c r="G7" s="40">
        <v>1</v>
      </c>
      <c r="H7" s="40">
        <v>0</v>
      </c>
      <c r="I7" s="40">
        <v>9</v>
      </c>
      <c r="J7" s="40">
        <v>43</v>
      </c>
      <c r="K7" s="41"/>
      <c r="L7" s="40">
        <v>11.5</v>
      </c>
    </row>
    <row r="8" spans="1:12" ht="15">
      <c r="A8" s="21"/>
      <c r="B8" s="13"/>
      <c r="C8" s="10"/>
      <c r="D8" s="7" t="s">
        <v>21</v>
      </c>
      <c r="E8" s="39" t="s">
        <v>35</v>
      </c>
      <c r="F8" s="40">
        <v>200</v>
      </c>
      <c r="G8" s="40">
        <v>1</v>
      </c>
      <c r="H8" s="40">
        <v>2</v>
      </c>
      <c r="I8" s="40">
        <v>35</v>
      </c>
      <c r="J8" s="40">
        <v>164</v>
      </c>
      <c r="K8" s="41"/>
      <c r="L8" s="40">
        <v>14.8</v>
      </c>
    </row>
    <row r="9" spans="1:12" ht="15">
      <c r="A9" s="21"/>
      <c r="B9" s="13"/>
      <c r="C9" s="10"/>
      <c r="D9" s="7" t="s">
        <v>24</v>
      </c>
      <c r="E9" s="39" t="s">
        <v>36</v>
      </c>
      <c r="F9" s="40">
        <v>30</v>
      </c>
      <c r="G9" s="40">
        <v>2</v>
      </c>
      <c r="H9" s="40">
        <v>0</v>
      </c>
      <c r="I9" s="40">
        <v>12</v>
      </c>
      <c r="J9" s="40">
        <v>62</v>
      </c>
      <c r="K9" s="41"/>
      <c r="L9" s="40">
        <v>1.6</v>
      </c>
    </row>
    <row r="10" spans="1:12" ht="15">
      <c r="A10" s="21"/>
      <c r="B10" s="13"/>
      <c r="C10" s="10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1"/>
      <c r="B11" s="13"/>
      <c r="C11" s="10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1"/>
      <c r="B12" s="13"/>
      <c r="C12" s="10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2"/>
      <c r="B13" s="15"/>
      <c r="C13" s="8"/>
      <c r="D13" s="16" t="s">
        <v>25</v>
      </c>
      <c r="E13" s="9"/>
      <c r="F13" s="17">
        <f>SUM(F6:F12)</f>
        <v>470</v>
      </c>
      <c r="G13" s="17">
        <f t="shared" ref="G13:J13" si="0">SUM(G6:G12)</f>
        <v>18</v>
      </c>
      <c r="H13" s="17">
        <f t="shared" si="0"/>
        <v>15</v>
      </c>
      <c r="I13" s="17">
        <f t="shared" si="0"/>
        <v>74</v>
      </c>
      <c r="J13" s="17">
        <f t="shared" si="0"/>
        <v>667</v>
      </c>
      <c r="K13" s="23"/>
      <c r="L13" s="17">
        <f t="shared" ref="L13" si="1">SUM(L6:L12)</f>
        <v>64.41</v>
      </c>
    </row>
    <row r="14" spans="1:12" ht="15.75" thickBot="1">
      <c r="A14" s="26">
        <f>A6</f>
        <v>1</v>
      </c>
      <c r="B14" s="27">
        <f>B6</f>
        <v>1</v>
      </c>
      <c r="C14" s="53" t="s">
        <v>4</v>
      </c>
      <c r="D14" s="54"/>
      <c r="E14" s="28"/>
      <c r="F14" s="29">
        <f>SUM(F6:F9)</f>
        <v>470</v>
      </c>
      <c r="G14" s="29">
        <f t="shared" ref="G14:J14" si="2">SUM(G6:G9)</f>
        <v>18</v>
      </c>
      <c r="H14" s="29">
        <f t="shared" si="2"/>
        <v>15</v>
      </c>
      <c r="I14" s="29">
        <f t="shared" si="2"/>
        <v>74</v>
      </c>
      <c r="J14" s="29">
        <f t="shared" si="2"/>
        <v>667</v>
      </c>
      <c r="K14" s="29"/>
      <c r="L14" s="29">
        <f>L13</f>
        <v>64.41</v>
      </c>
    </row>
    <row r="15" spans="1:12" ht="15.75" thickBot="1">
      <c r="A15" s="12">
        <v>1</v>
      </c>
      <c r="B15" s="13">
        <v>2</v>
      </c>
      <c r="C15" s="20" t="s">
        <v>19</v>
      </c>
      <c r="D15" s="5" t="s">
        <v>20</v>
      </c>
      <c r="E15" s="36" t="s">
        <v>37</v>
      </c>
      <c r="F15" s="37">
        <v>160</v>
      </c>
      <c r="G15" s="37">
        <v>7.15</v>
      </c>
      <c r="H15" s="37">
        <v>5</v>
      </c>
      <c r="I15" s="37">
        <v>32.5</v>
      </c>
      <c r="J15" s="37">
        <v>262</v>
      </c>
      <c r="K15" s="38" t="s">
        <v>38</v>
      </c>
      <c r="L15" s="37">
        <v>21.39</v>
      </c>
    </row>
    <row r="16" spans="1:12" ht="15">
      <c r="A16" s="12"/>
      <c r="B16" s="13"/>
      <c r="C16" s="10"/>
      <c r="D16" s="48" t="s">
        <v>20</v>
      </c>
      <c r="E16" s="39" t="s">
        <v>39</v>
      </c>
      <c r="F16" s="40">
        <v>100</v>
      </c>
      <c r="G16" s="40">
        <v>9</v>
      </c>
      <c r="H16" s="40">
        <v>14.6</v>
      </c>
      <c r="I16" s="40">
        <v>8</v>
      </c>
      <c r="J16" s="40">
        <v>197</v>
      </c>
      <c r="K16" s="41">
        <v>261</v>
      </c>
      <c r="L16" s="40">
        <v>37.42</v>
      </c>
    </row>
    <row r="17" spans="1:12" ht="15">
      <c r="A17" s="12"/>
      <c r="B17" s="13"/>
      <c r="C17" s="10"/>
      <c r="D17" s="7" t="s">
        <v>21</v>
      </c>
      <c r="E17" s="39" t="s">
        <v>40</v>
      </c>
      <c r="F17" s="40">
        <v>190</v>
      </c>
      <c r="G17" s="40">
        <v>0</v>
      </c>
      <c r="H17" s="40">
        <v>0</v>
      </c>
      <c r="I17" s="40">
        <v>15</v>
      </c>
      <c r="J17" s="40">
        <v>60</v>
      </c>
      <c r="K17" s="41"/>
      <c r="L17" s="40">
        <v>2.4</v>
      </c>
    </row>
    <row r="18" spans="1:12" ht="15">
      <c r="A18" s="12"/>
      <c r="B18" s="13"/>
      <c r="C18" s="10"/>
      <c r="D18" s="7" t="s">
        <v>23</v>
      </c>
      <c r="E18" s="39" t="s">
        <v>41</v>
      </c>
      <c r="F18" s="40">
        <v>30</v>
      </c>
      <c r="G18" s="40">
        <v>1</v>
      </c>
      <c r="H18" s="40">
        <v>0</v>
      </c>
      <c r="I18" s="40">
        <v>9</v>
      </c>
      <c r="J18" s="40">
        <v>43</v>
      </c>
      <c r="K18" s="41"/>
      <c r="L18" s="40">
        <v>1.6</v>
      </c>
    </row>
    <row r="19" spans="1:12" ht="15">
      <c r="A19" s="12"/>
      <c r="B19" s="13"/>
      <c r="C19" s="10"/>
      <c r="D19" s="49" t="s">
        <v>24</v>
      </c>
      <c r="E19" s="39" t="s">
        <v>42</v>
      </c>
      <c r="F19" s="40">
        <v>30</v>
      </c>
      <c r="G19" s="40">
        <v>2</v>
      </c>
      <c r="H19" s="40">
        <v>0</v>
      </c>
      <c r="I19" s="40">
        <v>12</v>
      </c>
      <c r="J19" s="40">
        <v>126</v>
      </c>
      <c r="K19" s="41"/>
      <c r="L19" s="40">
        <v>1.6</v>
      </c>
    </row>
    <row r="20" spans="1:12" ht="15">
      <c r="A20" s="12"/>
      <c r="B20" s="13"/>
      <c r="C20" s="10"/>
      <c r="D20" s="49"/>
      <c r="E20" s="39"/>
      <c r="F20" s="40"/>
      <c r="G20" s="40"/>
      <c r="H20" s="40"/>
      <c r="I20" s="40"/>
      <c r="J20" s="40"/>
      <c r="K20" s="41"/>
      <c r="L20" s="40"/>
    </row>
    <row r="21" spans="1:12" ht="15">
      <c r="A21" s="12"/>
      <c r="B21" s="13"/>
      <c r="C21" s="10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14"/>
      <c r="B22" s="15"/>
      <c r="C22" s="8"/>
      <c r="D22" s="16" t="s">
        <v>25</v>
      </c>
      <c r="E22" s="9"/>
      <c r="F22" s="17">
        <f>SUM(F15:F21)</f>
        <v>510</v>
      </c>
      <c r="G22" s="17">
        <f t="shared" ref="G22" si="3">SUM(G15:G21)</f>
        <v>19.149999999999999</v>
      </c>
      <c r="H22" s="17">
        <f t="shared" ref="H22" si="4">SUM(H15:H21)</f>
        <v>19.600000000000001</v>
      </c>
      <c r="I22" s="17">
        <f t="shared" ref="I22" si="5">SUM(I15:I21)</f>
        <v>76.5</v>
      </c>
      <c r="J22" s="17">
        <f t="shared" ref="J22:L22" si="6">SUM(J15:J21)</f>
        <v>688</v>
      </c>
      <c r="K22" s="23"/>
      <c r="L22" s="17">
        <f t="shared" si="6"/>
        <v>64.41</v>
      </c>
    </row>
    <row r="23" spans="1:12" ht="15.75" customHeight="1" thickBot="1">
      <c r="A23" s="30">
        <f>A15</f>
        <v>1</v>
      </c>
      <c r="B23" s="30">
        <f>B15</f>
        <v>2</v>
      </c>
      <c r="C23" s="53" t="s">
        <v>4</v>
      </c>
      <c r="D23" s="54"/>
      <c r="E23" s="28"/>
      <c r="F23" s="29">
        <f>F22</f>
        <v>510</v>
      </c>
      <c r="G23" s="29">
        <f t="shared" ref="G23:J23" si="7">G22</f>
        <v>19.149999999999999</v>
      </c>
      <c r="H23" s="29">
        <f t="shared" si="7"/>
        <v>19.600000000000001</v>
      </c>
      <c r="I23" s="29">
        <f t="shared" si="7"/>
        <v>76.5</v>
      </c>
      <c r="J23" s="29">
        <f t="shared" si="7"/>
        <v>688</v>
      </c>
      <c r="K23" s="29"/>
      <c r="L23" s="29">
        <f>L22</f>
        <v>64.41</v>
      </c>
    </row>
    <row r="24" spans="1:12" ht="25.5">
      <c r="A24" s="18">
        <v>1</v>
      </c>
      <c r="B24" s="19">
        <v>3</v>
      </c>
      <c r="C24" s="20" t="s">
        <v>19</v>
      </c>
      <c r="D24" s="5" t="s">
        <v>20</v>
      </c>
      <c r="E24" s="36" t="s">
        <v>43</v>
      </c>
      <c r="F24" s="37">
        <v>200</v>
      </c>
      <c r="G24" s="37">
        <v>5</v>
      </c>
      <c r="H24" s="37">
        <v>11</v>
      </c>
      <c r="I24" s="37">
        <v>29.5</v>
      </c>
      <c r="J24" s="37">
        <v>217</v>
      </c>
      <c r="K24" s="38" t="s">
        <v>44</v>
      </c>
      <c r="L24" s="37">
        <v>35</v>
      </c>
    </row>
    <row r="25" spans="1:12" ht="15">
      <c r="A25" s="21"/>
      <c r="B25" s="13"/>
      <c r="C25" s="10"/>
      <c r="D25" s="49" t="s">
        <v>24</v>
      </c>
      <c r="E25" s="39" t="s">
        <v>42</v>
      </c>
      <c r="F25" s="40">
        <v>30</v>
      </c>
      <c r="G25" s="40">
        <v>2</v>
      </c>
      <c r="H25" s="40">
        <v>1</v>
      </c>
      <c r="I25" s="40">
        <v>12</v>
      </c>
      <c r="J25" s="40">
        <v>62</v>
      </c>
      <c r="K25" s="41"/>
      <c r="L25" s="40">
        <v>1.6</v>
      </c>
    </row>
    <row r="26" spans="1:12" ht="15">
      <c r="A26" s="21"/>
      <c r="B26" s="13"/>
      <c r="C26" s="10"/>
      <c r="D26" s="7" t="s">
        <v>21</v>
      </c>
      <c r="E26" s="39" t="s">
        <v>45</v>
      </c>
      <c r="F26" s="40">
        <v>200</v>
      </c>
      <c r="G26" s="40">
        <v>1</v>
      </c>
      <c r="H26" s="40">
        <v>0</v>
      </c>
      <c r="I26" s="40">
        <v>11</v>
      </c>
      <c r="J26" s="40">
        <v>133</v>
      </c>
      <c r="K26" s="41">
        <v>349</v>
      </c>
      <c r="L26" s="40">
        <v>12</v>
      </c>
    </row>
    <row r="27" spans="1:12" ht="15">
      <c r="A27" s="21"/>
      <c r="B27" s="13"/>
      <c r="C27" s="10"/>
      <c r="D27" s="49" t="s">
        <v>23</v>
      </c>
      <c r="E27" s="39" t="s">
        <v>56</v>
      </c>
      <c r="F27" s="40">
        <v>60</v>
      </c>
      <c r="G27" s="40">
        <v>2</v>
      </c>
      <c r="H27" s="40">
        <v>0</v>
      </c>
      <c r="I27" s="40">
        <v>30</v>
      </c>
      <c r="J27" s="40">
        <v>158</v>
      </c>
      <c r="K27" s="41"/>
      <c r="L27" s="40">
        <v>3.2</v>
      </c>
    </row>
    <row r="28" spans="1:12" ht="15">
      <c r="A28" s="21"/>
      <c r="B28" s="13"/>
      <c r="C28" s="10"/>
      <c r="D28" s="7" t="s">
        <v>22</v>
      </c>
      <c r="E28" s="39" t="s">
        <v>63</v>
      </c>
      <c r="F28" s="40">
        <v>100</v>
      </c>
      <c r="G28" s="40">
        <v>2</v>
      </c>
      <c r="H28" s="40">
        <v>0</v>
      </c>
      <c r="I28" s="40">
        <v>7.5</v>
      </c>
      <c r="J28" s="40">
        <v>38</v>
      </c>
      <c r="K28" s="41"/>
      <c r="L28" s="40">
        <v>12.3</v>
      </c>
    </row>
    <row r="29" spans="1:12" ht="15">
      <c r="A29" s="21"/>
      <c r="B29" s="13"/>
      <c r="C29" s="10"/>
      <c r="D29" s="49" t="s">
        <v>24</v>
      </c>
      <c r="E29" s="39" t="s">
        <v>42</v>
      </c>
      <c r="F29" s="40">
        <v>30</v>
      </c>
      <c r="G29" s="40">
        <v>2</v>
      </c>
      <c r="H29" s="40">
        <v>1</v>
      </c>
      <c r="I29" s="40">
        <v>12</v>
      </c>
      <c r="J29" s="40"/>
      <c r="K29" s="41"/>
      <c r="L29" s="40"/>
    </row>
    <row r="30" spans="1:12" ht="15">
      <c r="A30" s="21"/>
      <c r="B30" s="13"/>
      <c r="C30" s="10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22"/>
      <c r="B31" s="15"/>
      <c r="C31" s="8"/>
      <c r="D31" s="16" t="s">
        <v>25</v>
      </c>
      <c r="E31" s="9"/>
      <c r="F31" s="17">
        <f>SUM(F24:F30)</f>
        <v>620</v>
      </c>
      <c r="G31" s="17">
        <f t="shared" ref="G31" si="8">SUM(G24:G30)</f>
        <v>14</v>
      </c>
      <c r="H31" s="17">
        <f t="shared" ref="H31" si="9">SUM(H24:H30)</f>
        <v>13</v>
      </c>
      <c r="I31" s="17">
        <f t="shared" ref="I31" si="10">SUM(I24:I30)</f>
        <v>102</v>
      </c>
      <c r="J31" s="17">
        <f t="shared" ref="J31:L31" si="11">SUM(J24:J30)</f>
        <v>608</v>
      </c>
      <c r="K31" s="23"/>
      <c r="L31" s="17">
        <f t="shared" si="11"/>
        <v>64.100000000000009</v>
      </c>
    </row>
    <row r="32" spans="1:12" ht="15.75" customHeight="1" thickBot="1">
      <c r="A32" s="26">
        <f>A24</f>
        <v>1</v>
      </c>
      <c r="B32" s="27">
        <f>B24</f>
        <v>3</v>
      </c>
      <c r="C32" s="53" t="s">
        <v>4</v>
      </c>
      <c r="D32" s="54"/>
      <c r="E32" s="28"/>
      <c r="F32" s="29">
        <f>F31</f>
        <v>620</v>
      </c>
      <c r="G32" s="29">
        <f t="shared" ref="G32:J32" si="12">G31</f>
        <v>14</v>
      </c>
      <c r="H32" s="29">
        <f t="shared" si="12"/>
        <v>13</v>
      </c>
      <c r="I32" s="29">
        <f t="shared" si="12"/>
        <v>102</v>
      </c>
      <c r="J32" s="29">
        <f t="shared" si="12"/>
        <v>608</v>
      </c>
      <c r="K32" s="29"/>
      <c r="L32" s="29">
        <f>L31</f>
        <v>64.100000000000009</v>
      </c>
    </row>
    <row r="33" spans="1:12" ht="15">
      <c r="A33" s="18">
        <v>1</v>
      </c>
      <c r="B33" s="19">
        <v>4</v>
      </c>
      <c r="C33" s="20" t="s">
        <v>19</v>
      </c>
      <c r="D33" s="5" t="s">
        <v>20</v>
      </c>
      <c r="E33" s="36" t="s">
        <v>68</v>
      </c>
      <c r="F33" s="37">
        <v>350</v>
      </c>
      <c r="G33" s="37">
        <v>2.8</v>
      </c>
      <c r="H33" s="37">
        <v>4.0999999999999996</v>
      </c>
      <c r="I33" s="37">
        <v>17.5</v>
      </c>
      <c r="J33" s="37">
        <v>119</v>
      </c>
      <c r="K33" s="38">
        <v>126.1</v>
      </c>
      <c r="L33" s="37">
        <v>42.3</v>
      </c>
    </row>
    <row r="34" spans="1:12" ht="15">
      <c r="A34" s="21"/>
      <c r="B34" s="13"/>
      <c r="C34" s="10"/>
      <c r="D34" s="49" t="s">
        <v>24</v>
      </c>
      <c r="E34" s="39" t="s">
        <v>42</v>
      </c>
      <c r="F34" s="40">
        <v>30</v>
      </c>
      <c r="G34" s="40">
        <v>2</v>
      </c>
      <c r="H34" s="40">
        <v>1</v>
      </c>
      <c r="I34" s="40">
        <v>12</v>
      </c>
      <c r="J34" s="40">
        <v>62</v>
      </c>
      <c r="K34" s="41"/>
      <c r="L34" s="40">
        <v>1.6</v>
      </c>
    </row>
    <row r="35" spans="1:12" ht="15">
      <c r="A35" s="21"/>
      <c r="B35" s="13"/>
      <c r="C35" s="10"/>
      <c r="D35" s="7" t="s">
        <v>21</v>
      </c>
      <c r="E35" s="39" t="s">
        <v>46</v>
      </c>
      <c r="F35" s="40">
        <v>200</v>
      </c>
      <c r="G35" s="40">
        <v>2</v>
      </c>
      <c r="H35" s="40">
        <v>2</v>
      </c>
      <c r="I35" s="40">
        <v>11</v>
      </c>
      <c r="J35" s="40">
        <v>119</v>
      </c>
      <c r="K35" s="41"/>
      <c r="L35" s="40">
        <v>8.9</v>
      </c>
    </row>
    <row r="36" spans="1:12" ht="15">
      <c r="A36" s="21"/>
      <c r="B36" s="13"/>
      <c r="C36" s="10"/>
      <c r="D36" s="49" t="s">
        <v>23</v>
      </c>
      <c r="E36" s="39" t="s">
        <v>56</v>
      </c>
      <c r="F36" s="40">
        <v>60</v>
      </c>
      <c r="G36" s="40">
        <v>2</v>
      </c>
      <c r="H36" s="40">
        <v>0</v>
      </c>
      <c r="I36" s="40">
        <v>30</v>
      </c>
      <c r="J36" s="40">
        <v>158</v>
      </c>
      <c r="K36" s="41"/>
      <c r="L36" s="40">
        <v>3.2</v>
      </c>
    </row>
    <row r="37" spans="1:12" ht="15">
      <c r="A37" s="21"/>
      <c r="B37" s="13"/>
      <c r="C37" s="10"/>
      <c r="D37" s="7"/>
      <c r="E37" s="39"/>
      <c r="F37" s="40"/>
      <c r="G37" s="40"/>
      <c r="H37" s="40"/>
      <c r="I37" s="40"/>
      <c r="J37" s="40"/>
      <c r="K37" s="41"/>
      <c r="L37" s="40"/>
    </row>
    <row r="38" spans="1:12" ht="15">
      <c r="A38" s="21"/>
      <c r="B38" s="13"/>
      <c r="C38" s="10"/>
      <c r="D38" s="49"/>
      <c r="E38" s="39"/>
      <c r="F38" s="40"/>
      <c r="G38" s="40"/>
      <c r="H38" s="40"/>
      <c r="I38" s="40"/>
      <c r="J38" s="40"/>
      <c r="K38" s="41"/>
      <c r="L38" s="40"/>
    </row>
    <row r="39" spans="1:12" ht="15">
      <c r="A39" s="21"/>
      <c r="B39" s="13"/>
      <c r="C39" s="10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>
      <c r="A40" s="22"/>
      <c r="B40" s="15"/>
      <c r="C40" s="8"/>
      <c r="D40" s="16" t="s">
        <v>25</v>
      </c>
      <c r="E40" s="9"/>
      <c r="F40" s="17">
        <f>SUM(F33:F39)</f>
        <v>640</v>
      </c>
      <c r="G40" s="17">
        <f t="shared" ref="G40" si="13">SUM(G33:G39)</f>
        <v>8.8000000000000007</v>
      </c>
      <c r="H40" s="17">
        <f t="shared" ref="H40" si="14">SUM(H33:H39)</f>
        <v>7.1</v>
      </c>
      <c r="I40" s="17">
        <f t="shared" ref="I40" si="15">SUM(I33:I39)</f>
        <v>70.5</v>
      </c>
      <c r="J40" s="17">
        <f t="shared" ref="J40:L40" si="16">SUM(J33:J39)</f>
        <v>458</v>
      </c>
      <c r="K40" s="23"/>
      <c r="L40" s="17">
        <f t="shared" si="16"/>
        <v>56</v>
      </c>
    </row>
    <row r="41" spans="1:12" ht="15.75" customHeight="1" thickBot="1">
      <c r="A41" s="26">
        <f>A33</f>
        <v>1</v>
      </c>
      <c r="B41" s="27">
        <f>B33</f>
        <v>4</v>
      </c>
      <c r="C41" s="53" t="s">
        <v>4</v>
      </c>
      <c r="D41" s="54"/>
      <c r="E41" s="28"/>
      <c r="F41" s="29">
        <f>F40</f>
        <v>640</v>
      </c>
      <c r="G41" s="29">
        <f t="shared" ref="G41:J41" si="17">G40</f>
        <v>8.8000000000000007</v>
      </c>
      <c r="H41" s="29">
        <f t="shared" si="17"/>
        <v>7.1</v>
      </c>
      <c r="I41" s="29">
        <f t="shared" si="17"/>
        <v>70.5</v>
      </c>
      <c r="J41" s="29">
        <f t="shared" si="17"/>
        <v>458</v>
      </c>
      <c r="K41" s="29"/>
      <c r="L41" s="29">
        <f>L40</f>
        <v>56</v>
      </c>
    </row>
    <row r="42" spans="1:12" ht="15">
      <c r="A42" s="18">
        <v>1</v>
      </c>
      <c r="B42" s="19">
        <v>5</v>
      </c>
      <c r="C42" s="20" t="s">
        <v>19</v>
      </c>
      <c r="D42" s="5" t="s">
        <v>20</v>
      </c>
      <c r="E42" s="36" t="s">
        <v>47</v>
      </c>
      <c r="F42" s="37">
        <v>200</v>
      </c>
      <c r="G42" s="37">
        <v>6</v>
      </c>
      <c r="H42" s="37">
        <v>16.399999999999999</v>
      </c>
      <c r="I42" s="37">
        <v>33</v>
      </c>
      <c r="J42" s="37">
        <v>208</v>
      </c>
      <c r="K42" s="38"/>
      <c r="L42" s="37">
        <v>13.27</v>
      </c>
    </row>
    <row r="43" spans="1:12" ht="15">
      <c r="A43" s="21"/>
      <c r="B43" s="13"/>
      <c r="C43" s="10"/>
      <c r="D43" s="6" t="s">
        <v>20</v>
      </c>
      <c r="E43" s="39" t="s">
        <v>65</v>
      </c>
      <c r="F43" s="40">
        <v>50</v>
      </c>
      <c r="G43" s="40">
        <v>5</v>
      </c>
      <c r="H43" s="40">
        <v>3</v>
      </c>
      <c r="I43" s="40">
        <v>4</v>
      </c>
      <c r="J43" s="40">
        <v>51</v>
      </c>
      <c r="K43" s="41"/>
      <c r="L43" s="40">
        <v>30.2</v>
      </c>
    </row>
    <row r="44" spans="1:12" ht="15">
      <c r="A44" s="21"/>
      <c r="B44" s="13"/>
      <c r="C44" s="10"/>
      <c r="D44" s="7" t="s">
        <v>21</v>
      </c>
      <c r="E44" s="39" t="s">
        <v>48</v>
      </c>
      <c r="F44" s="40">
        <v>200</v>
      </c>
      <c r="G44" s="40">
        <v>0.5</v>
      </c>
      <c r="H44" s="40">
        <v>0</v>
      </c>
      <c r="I44" s="40">
        <v>12</v>
      </c>
      <c r="J44" s="40">
        <v>133</v>
      </c>
      <c r="K44" s="41"/>
      <c r="L44" s="40">
        <v>14.5</v>
      </c>
    </row>
    <row r="45" spans="1:12" ht="15">
      <c r="A45" s="21"/>
      <c r="B45" s="13"/>
      <c r="C45" s="10"/>
      <c r="D45" s="49" t="s">
        <v>23</v>
      </c>
      <c r="E45" s="39" t="s">
        <v>56</v>
      </c>
      <c r="F45" s="40">
        <v>60</v>
      </c>
      <c r="G45" s="40">
        <v>2</v>
      </c>
      <c r="H45" s="40">
        <v>0</v>
      </c>
      <c r="I45" s="40">
        <v>30</v>
      </c>
      <c r="J45" s="40">
        <v>158</v>
      </c>
      <c r="K45" s="41"/>
      <c r="L45" s="40">
        <v>3.2</v>
      </c>
    </row>
    <row r="46" spans="1:12" ht="15">
      <c r="A46" s="21"/>
      <c r="B46" s="13"/>
      <c r="C46" s="10"/>
      <c r="D46" s="49" t="s">
        <v>24</v>
      </c>
      <c r="E46" s="39" t="s">
        <v>42</v>
      </c>
      <c r="F46" s="40">
        <v>30</v>
      </c>
      <c r="G46" s="40">
        <v>2</v>
      </c>
      <c r="H46" s="40">
        <v>0</v>
      </c>
      <c r="I46" s="40">
        <v>12</v>
      </c>
      <c r="J46" s="40">
        <v>62</v>
      </c>
      <c r="K46" s="41"/>
      <c r="L46" s="40">
        <v>1.6</v>
      </c>
    </row>
    <row r="47" spans="1:12" ht="15">
      <c r="A47" s="21"/>
      <c r="B47" s="13"/>
      <c r="C47" s="10"/>
      <c r="D47" s="49"/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1"/>
      <c r="B48" s="13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2"/>
      <c r="B49" s="15"/>
      <c r="C49" s="8"/>
      <c r="D49" s="16" t="s">
        <v>25</v>
      </c>
      <c r="E49" s="9"/>
      <c r="F49" s="17">
        <f>SUM(F42:F48)</f>
        <v>540</v>
      </c>
      <c r="G49" s="17">
        <f t="shared" ref="G49" si="18">SUM(G42:G48)</f>
        <v>15.5</v>
      </c>
      <c r="H49" s="17">
        <f t="shared" ref="H49" si="19">SUM(H42:H48)</f>
        <v>19.399999999999999</v>
      </c>
      <c r="I49" s="17">
        <f t="shared" ref="I49" si="20">SUM(I42:I48)</f>
        <v>91</v>
      </c>
      <c r="J49" s="17">
        <f t="shared" ref="J49:L49" si="21">SUM(J42:J48)</f>
        <v>612</v>
      </c>
      <c r="K49" s="23"/>
      <c r="L49" s="17">
        <f t="shared" si="21"/>
        <v>62.77</v>
      </c>
    </row>
    <row r="50" spans="1:12" ht="15.75" customHeight="1" thickBot="1">
      <c r="A50" s="26">
        <f>A42</f>
        <v>1</v>
      </c>
      <c r="B50" s="27">
        <f>B42</f>
        <v>5</v>
      </c>
      <c r="C50" s="53" t="s">
        <v>4</v>
      </c>
      <c r="D50" s="54"/>
      <c r="E50" s="28"/>
      <c r="F50" s="29">
        <f>F49</f>
        <v>540</v>
      </c>
      <c r="G50" s="29">
        <f t="shared" ref="G50:J50" si="22">G49</f>
        <v>15.5</v>
      </c>
      <c r="H50" s="29">
        <f t="shared" si="22"/>
        <v>19.399999999999999</v>
      </c>
      <c r="I50" s="29">
        <f t="shared" si="22"/>
        <v>91</v>
      </c>
      <c r="J50" s="29">
        <f t="shared" si="22"/>
        <v>612</v>
      </c>
      <c r="K50" s="29"/>
      <c r="L50" s="29">
        <f>L49</f>
        <v>62.77</v>
      </c>
    </row>
    <row r="51" spans="1:12" ht="15">
      <c r="A51" s="18">
        <v>2</v>
      </c>
      <c r="B51" s="19">
        <v>1</v>
      </c>
      <c r="C51" s="20" t="s">
        <v>19</v>
      </c>
      <c r="D51" s="5" t="s">
        <v>20</v>
      </c>
      <c r="E51" s="36" t="s">
        <v>67</v>
      </c>
      <c r="F51" s="37">
        <v>350</v>
      </c>
      <c r="G51" s="37">
        <v>2.8</v>
      </c>
      <c r="H51" s="37">
        <v>4.0999999999999996</v>
      </c>
      <c r="I51" s="37">
        <v>17.5</v>
      </c>
      <c r="J51" s="37">
        <v>119</v>
      </c>
      <c r="K51" s="38">
        <v>126.1</v>
      </c>
      <c r="L51" s="37">
        <v>42.3</v>
      </c>
    </row>
    <row r="52" spans="1:12" ht="15">
      <c r="A52" s="21"/>
      <c r="B52" s="13"/>
      <c r="C52" s="10"/>
      <c r="D52" s="6" t="s">
        <v>24</v>
      </c>
      <c r="E52" s="39" t="s">
        <v>36</v>
      </c>
      <c r="F52" s="40">
        <v>30</v>
      </c>
      <c r="G52" s="40">
        <v>1</v>
      </c>
      <c r="H52" s="40">
        <v>0</v>
      </c>
      <c r="I52" s="40">
        <v>9</v>
      </c>
      <c r="J52" s="40">
        <v>126</v>
      </c>
      <c r="K52" s="41"/>
      <c r="L52" s="40">
        <v>1.6</v>
      </c>
    </row>
    <row r="53" spans="1:12" ht="15">
      <c r="A53" s="21"/>
      <c r="B53" s="13"/>
      <c r="C53" s="10"/>
      <c r="D53" s="7" t="s">
        <v>21</v>
      </c>
      <c r="E53" s="39" t="s">
        <v>35</v>
      </c>
      <c r="F53" s="40">
        <v>200</v>
      </c>
      <c r="G53" s="40">
        <v>0</v>
      </c>
      <c r="H53" s="40">
        <v>0</v>
      </c>
      <c r="I53" s="40">
        <v>7.2</v>
      </c>
      <c r="J53" s="40">
        <v>36</v>
      </c>
      <c r="K53" s="41" t="s">
        <v>49</v>
      </c>
      <c r="L53" s="40">
        <v>8</v>
      </c>
    </row>
    <row r="54" spans="1:12" ht="15">
      <c r="A54" s="21"/>
      <c r="B54" s="13"/>
      <c r="C54" s="10"/>
      <c r="D54" s="49" t="s">
        <v>23</v>
      </c>
      <c r="E54" s="39" t="s">
        <v>56</v>
      </c>
      <c r="F54" s="40">
        <v>60</v>
      </c>
      <c r="G54" s="40">
        <v>2</v>
      </c>
      <c r="H54" s="40">
        <v>0</v>
      </c>
      <c r="I54" s="40">
        <v>30</v>
      </c>
      <c r="J54" s="40">
        <v>158</v>
      </c>
      <c r="K54" s="41"/>
      <c r="L54" s="40">
        <v>3.2</v>
      </c>
    </row>
    <row r="55" spans="1:12" ht="15">
      <c r="A55" s="21"/>
      <c r="B55" s="13"/>
      <c r="C55" s="10"/>
      <c r="D55" s="7"/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1"/>
      <c r="B56" s="13"/>
      <c r="C56" s="10"/>
      <c r="D56" s="6"/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1"/>
      <c r="B57" s="13"/>
      <c r="C57" s="10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2"/>
      <c r="B58" s="15"/>
      <c r="C58" s="8"/>
      <c r="D58" s="16" t="s">
        <v>25</v>
      </c>
      <c r="E58" s="9"/>
      <c r="F58" s="17">
        <f>SUM(F51:F57)</f>
        <v>640</v>
      </c>
      <c r="G58" s="17">
        <f t="shared" ref="G58:J58" si="23">SUM(G51:G57)</f>
        <v>5.8</v>
      </c>
      <c r="H58" s="17">
        <f t="shared" si="23"/>
        <v>4.0999999999999996</v>
      </c>
      <c r="I58" s="17">
        <f t="shared" si="23"/>
        <v>63.7</v>
      </c>
      <c r="J58" s="17">
        <f t="shared" si="23"/>
        <v>439</v>
      </c>
      <c r="K58" s="23"/>
      <c r="L58" s="17">
        <f t="shared" ref="L58" si="24">SUM(L51:L57)</f>
        <v>55.1</v>
      </c>
    </row>
    <row r="59" spans="1:12" ht="15.75" thickBot="1">
      <c r="A59" s="26">
        <f>A51</f>
        <v>2</v>
      </c>
      <c r="B59" s="27">
        <f>B51</f>
        <v>1</v>
      </c>
      <c r="C59" s="53" t="s">
        <v>4</v>
      </c>
      <c r="D59" s="54"/>
      <c r="E59" s="28"/>
      <c r="F59" s="29">
        <f>F58</f>
        <v>640</v>
      </c>
      <c r="G59" s="29">
        <f t="shared" ref="G59:J59" si="25">G58</f>
        <v>5.8</v>
      </c>
      <c r="H59" s="29">
        <f t="shared" si="25"/>
        <v>4.0999999999999996</v>
      </c>
      <c r="I59" s="29">
        <f t="shared" si="25"/>
        <v>63.7</v>
      </c>
      <c r="J59" s="29">
        <f t="shared" si="25"/>
        <v>439</v>
      </c>
      <c r="K59" s="29"/>
      <c r="L59" s="29">
        <f>L58</f>
        <v>55.1</v>
      </c>
    </row>
    <row r="60" spans="1:12" ht="25.5">
      <c r="A60" s="12">
        <v>2</v>
      </c>
      <c r="B60" s="13">
        <v>2</v>
      </c>
      <c r="C60" s="20" t="s">
        <v>19</v>
      </c>
      <c r="D60" s="5" t="s">
        <v>20</v>
      </c>
      <c r="E60" s="36" t="s">
        <v>50</v>
      </c>
      <c r="F60" s="37">
        <v>230</v>
      </c>
      <c r="G60" s="37">
        <v>14</v>
      </c>
      <c r="H60" s="37">
        <v>12</v>
      </c>
      <c r="I60" s="37">
        <v>36</v>
      </c>
      <c r="J60" s="37">
        <v>474</v>
      </c>
      <c r="K60" s="38" t="s">
        <v>51</v>
      </c>
      <c r="L60" s="37">
        <v>49.31</v>
      </c>
    </row>
    <row r="61" spans="1:12" ht="15">
      <c r="A61" s="12"/>
      <c r="B61" s="13"/>
      <c r="C61" s="10"/>
      <c r="D61" s="6" t="s">
        <v>24</v>
      </c>
      <c r="E61" s="39" t="s">
        <v>52</v>
      </c>
      <c r="F61" s="40">
        <v>30</v>
      </c>
      <c r="G61" s="40">
        <v>0</v>
      </c>
      <c r="H61" s="40">
        <v>0</v>
      </c>
      <c r="I61" s="40">
        <v>12</v>
      </c>
      <c r="J61" s="40">
        <v>60</v>
      </c>
      <c r="K61" s="41"/>
      <c r="L61" s="40">
        <v>1.6</v>
      </c>
    </row>
    <row r="62" spans="1:12" ht="15">
      <c r="A62" s="12"/>
      <c r="B62" s="13"/>
      <c r="C62" s="10"/>
      <c r="D62" s="7" t="s">
        <v>21</v>
      </c>
      <c r="E62" s="39" t="s">
        <v>40</v>
      </c>
      <c r="F62" s="40">
        <v>200</v>
      </c>
      <c r="G62" s="40">
        <v>0</v>
      </c>
      <c r="H62" s="40">
        <v>0</v>
      </c>
      <c r="I62" s="40">
        <v>15</v>
      </c>
      <c r="J62" s="40">
        <v>60</v>
      </c>
      <c r="K62" s="41"/>
      <c r="L62" s="40">
        <v>2</v>
      </c>
    </row>
    <row r="63" spans="1:12" ht="15">
      <c r="A63" s="12"/>
      <c r="B63" s="13"/>
      <c r="C63" s="10"/>
      <c r="D63" s="7" t="s">
        <v>23</v>
      </c>
      <c r="E63" s="39" t="s">
        <v>61</v>
      </c>
      <c r="F63" s="40">
        <v>48</v>
      </c>
      <c r="G63" s="40">
        <v>2</v>
      </c>
      <c r="H63" s="40">
        <v>4</v>
      </c>
      <c r="I63" s="40">
        <v>14</v>
      </c>
      <c r="J63" s="40">
        <v>119</v>
      </c>
      <c r="K63" s="41"/>
      <c r="L63" s="40">
        <v>11.5</v>
      </c>
    </row>
    <row r="64" spans="1:12" ht="15">
      <c r="A64" s="12"/>
      <c r="B64" s="13"/>
      <c r="C64" s="10"/>
      <c r="D64" s="7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12"/>
      <c r="B65" s="13"/>
      <c r="C65" s="10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5">
      <c r="A66" s="12"/>
      <c r="B66" s="13"/>
      <c r="C66" s="10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>
      <c r="A67" s="14"/>
      <c r="B67" s="15"/>
      <c r="C67" s="8"/>
      <c r="D67" s="16" t="s">
        <v>25</v>
      </c>
      <c r="E67" s="9"/>
      <c r="F67" s="17">
        <f>SUM(F60:F66)</f>
        <v>508</v>
      </c>
      <c r="G67" s="17">
        <f t="shared" ref="G67:J67" si="26">SUM(G60:G66)</f>
        <v>16</v>
      </c>
      <c r="H67" s="17">
        <f t="shared" si="26"/>
        <v>16</v>
      </c>
      <c r="I67" s="17">
        <f t="shared" si="26"/>
        <v>77</v>
      </c>
      <c r="J67" s="17">
        <f t="shared" si="26"/>
        <v>713</v>
      </c>
      <c r="K67" s="23"/>
      <c r="L67" s="17">
        <f t="shared" ref="L67" si="27">SUM(L60:L66)</f>
        <v>64.41</v>
      </c>
    </row>
    <row r="68" spans="1:12" ht="15.75" thickBot="1">
      <c r="A68" s="30">
        <f>A60</f>
        <v>2</v>
      </c>
      <c r="B68" s="30">
        <f>B60</f>
        <v>2</v>
      </c>
      <c r="C68" s="53" t="s">
        <v>4</v>
      </c>
      <c r="D68" s="54"/>
      <c r="E68" s="28"/>
      <c r="F68" s="29">
        <f>F67</f>
        <v>508</v>
      </c>
      <c r="G68" s="29">
        <f t="shared" ref="G68:J68" si="28">G67</f>
        <v>16</v>
      </c>
      <c r="H68" s="29">
        <f t="shared" si="28"/>
        <v>16</v>
      </c>
      <c r="I68" s="29">
        <f t="shared" si="28"/>
        <v>77</v>
      </c>
      <c r="J68" s="29">
        <f t="shared" si="28"/>
        <v>713</v>
      </c>
      <c r="K68" s="29"/>
      <c r="L68" s="29">
        <f>L67</f>
        <v>64.41</v>
      </c>
    </row>
    <row r="69" spans="1:12" ht="25.5">
      <c r="A69" s="18">
        <v>2</v>
      </c>
      <c r="B69" s="19">
        <v>3</v>
      </c>
      <c r="C69" s="20" t="s">
        <v>19</v>
      </c>
      <c r="D69" s="5" t="s">
        <v>20</v>
      </c>
      <c r="E69" s="36" t="s">
        <v>53</v>
      </c>
      <c r="F69" s="37">
        <v>200</v>
      </c>
      <c r="G69" s="37">
        <v>13</v>
      </c>
      <c r="H69" s="37">
        <v>19</v>
      </c>
      <c r="I69" s="37">
        <v>38</v>
      </c>
      <c r="J69" s="37">
        <v>217</v>
      </c>
      <c r="K69" s="38" t="s">
        <v>54</v>
      </c>
      <c r="L69" s="37">
        <v>43.67</v>
      </c>
    </row>
    <row r="70" spans="1:12" ht="15">
      <c r="A70" s="21"/>
      <c r="B70" s="13"/>
      <c r="C70" s="10"/>
      <c r="D70" s="49" t="s">
        <v>23</v>
      </c>
      <c r="E70" s="39" t="s">
        <v>56</v>
      </c>
      <c r="F70" s="40">
        <v>60</v>
      </c>
      <c r="G70" s="40">
        <v>2</v>
      </c>
      <c r="H70" s="40">
        <v>0</v>
      </c>
      <c r="I70" s="40">
        <v>30</v>
      </c>
      <c r="J70" s="40">
        <v>158</v>
      </c>
      <c r="K70" s="41"/>
      <c r="L70" s="40">
        <v>3.2</v>
      </c>
    </row>
    <row r="71" spans="1:12" ht="15">
      <c r="A71" s="21"/>
      <c r="B71" s="13"/>
      <c r="C71" s="10"/>
      <c r="D71" s="7" t="s">
        <v>21</v>
      </c>
      <c r="E71" s="39" t="s">
        <v>64</v>
      </c>
      <c r="F71" s="40">
        <v>200</v>
      </c>
      <c r="G71" s="40">
        <v>2</v>
      </c>
      <c r="H71" s="40">
        <v>0</v>
      </c>
      <c r="I71" s="40">
        <v>12</v>
      </c>
      <c r="J71" s="40">
        <v>133</v>
      </c>
      <c r="K71" s="41">
        <v>382</v>
      </c>
      <c r="L71" s="40">
        <v>15</v>
      </c>
    </row>
    <row r="72" spans="1:12" ht="15.75" customHeight="1">
      <c r="A72" s="21"/>
      <c r="B72" s="13"/>
      <c r="C72" s="10"/>
      <c r="D72" s="7" t="s">
        <v>24</v>
      </c>
      <c r="E72" s="39" t="s">
        <v>52</v>
      </c>
      <c r="F72" s="40">
        <v>30</v>
      </c>
      <c r="G72" s="40">
        <v>2</v>
      </c>
      <c r="H72" s="40">
        <v>0</v>
      </c>
      <c r="I72" s="40">
        <v>12</v>
      </c>
      <c r="J72" s="40">
        <v>62</v>
      </c>
      <c r="K72" s="41"/>
      <c r="L72" s="40">
        <v>1.6</v>
      </c>
    </row>
    <row r="73" spans="1:12" ht="15">
      <c r="A73" s="21"/>
      <c r="B73" s="13"/>
      <c r="C73" s="10"/>
      <c r="D73" s="7"/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1"/>
      <c r="B74" s="13"/>
      <c r="C74" s="10"/>
      <c r="D74" s="49"/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1"/>
      <c r="B75" s="13"/>
      <c r="C75" s="10"/>
      <c r="D75" s="6"/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2"/>
      <c r="B76" s="15"/>
      <c r="C76" s="8"/>
      <c r="D76" s="16" t="s">
        <v>25</v>
      </c>
      <c r="E76" s="9"/>
      <c r="F76" s="17">
        <f>SUM(F69:F75)</f>
        <v>490</v>
      </c>
      <c r="G76" s="17">
        <f t="shared" ref="G76:J76" si="29">SUM(G69:G75)</f>
        <v>19</v>
      </c>
      <c r="H76" s="17">
        <f t="shared" si="29"/>
        <v>19</v>
      </c>
      <c r="I76" s="17">
        <f t="shared" si="29"/>
        <v>92</v>
      </c>
      <c r="J76" s="17">
        <f t="shared" si="29"/>
        <v>570</v>
      </c>
      <c r="K76" s="23"/>
      <c r="L76" s="17">
        <f t="shared" ref="L76" si="30">SUM(L69:L75)</f>
        <v>63.470000000000006</v>
      </c>
    </row>
    <row r="77" spans="1:12" ht="15.75" thickBot="1">
      <c r="A77" s="26">
        <f>A69</f>
        <v>2</v>
      </c>
      <c r="B77" s="27">
        <f>B69</f>
        <v>3</v>
      </c>
      <c r="C77" s="53" t="s">
        <v>4</v>
      </c>
      <c r="D77" s="54"/>
      <c r="E77" s="28"/>
      <c r="F77" s="29">
        <f>F76</f>
        <v>490</v>
      </c>
      <c r="G77" s="29">
        <f t="shared" ref="G77:J77" si="31">G76</f>
        <v>19</v>
      </c>
      <c r="H77" s="29">
        <f t="shared" si="31"/>
        <v>19</v>
      </c>
      <c r="I77" s="29">
        <f t="shared" si="31"/>
        <v>92</v>
      </c>
      <c r="J77" s="29">
        <f t="shared" si="31"/>
        <v>570</v>
      </c>
      <c r="K77" s="29"/>
      <c r="L77" s="29">
        <f>L76</f>
        <v>63.470000000000006</v>
      </c>
    </row>
    <row r="78" spans="1:12" ht="15">
      <c r="A78" s="18">
        <v>2</v>
      </c>
      <c r="B78" s="19">
        <v>4</v>
      </c>
      <c r="C78" s="20" t="s">
        <v>19</v>
      </c>
      <c r="D78" s="5" t="s">
        <v>20</v>
      </c>
      <c r="E78" s="36" t="s">
        <v>62</v>
      </c>
      <c r="F78" s="37">
        <v>200</v>
      </c>
      <c r="G78" s="37">
        <v>9.77</v>
      </c>
      <c r="H78" s="37">
        <v>10.82</v>
      </c>
      <c r="I78" s="37">
        <v>28.9</v>
      </c>
      <c r="J78" s="37">
        <v>126.9</v>
      </c>
      <c r="K78" s="38"/>
      <c r="L78" s="37">
        <v>26.71</v>
      </c>
    </row>
    <row r="79" spans="1:12" ht="15">
      <c r="A79" s="21"/>
      <c r="B79" s="13"/>
      <c r="C79" s="10"/>
      <c r="D79" s="49" t="s">
        <v>23</v>
      </c>
      <c r="E79" s="39" t="s">
        <v>56</v>
      </c>
      <c r="F79" s="40">
        <v>60</v>
      </c>
      <c r="G79" s="40">
        <v>2</v>
      </c>
      <c r="H79" s="40">
        <v>0</v>
      </c>
      <c r="I79" s="40">
        <v>30</v>
      </c>
      <c r="J79" s="40">
        <v>158</v>
      </c>
      <c r="K79" s="41"/>
      <c r="L79" s="40">
        <v>3.2</v>
      </c>
    </row>
    <row r="80" spans="1:12" ht="15">
      <c r="A80" s="21"/>
      <c r="B80" s="13"/>
      <c r="C80" s="10"/>
      <c r="D80" s="7" t="s">
        <v>21</v>
      </c>
      <c r="E80" s="39" t="s">
        <v>55</v>
      </c>
      <c r="F80" s="40">
        <v>200</v>
      </c>
      <c r="G80" s="40">
        <v>3.17</v>
      </c>
      <c r="H80" s="40">
        <v>2.68</v>
      </c>
      <c r="I80" s="40">
        <v>18.100000000000001</v>
      </c>
      <c r="J80" s="40">
        <v>100.6</v>
      </c>
      <c r="K80" s="41"/>
      <c r="L80" s="40">
        <v>20</v>
      </c>
    </row>
    <row r="81" spans="1:12" ht="15">
      <c r="A81" s="21"/>
      <c r="B81" s="13"/>
      <c r="C81" s="10"/>
      <c r="D81" s="7" t="s">
        <v>24</v>
      </c>
      <c r="E81" s="39" t="s">
        <v>42</v>
      </c>
      <c r="F81" s="40">
        <v>30</v>
      </c>
      <c r="G81" s="40">
        <v>1.65</v>
      </c>
      <c r="H81" s="40">
        <v>0.3</v>
      </c>
      <c r="I81" s="40">
        <v>9</v>
      </c>
      <c r="J81" s="40">
        <v>43</v>
      </c>
      <c r="K81" s="41"/>
      <c r="L81" s="40">
        <v>1.6</v>
      </c>
    </row>
    <row r="82" spans="1:12" ht="15">
      <c r="A82" s="21"/>
      <c r="B82" s="13"/>
      <c r="C82" s="10"/>
      <c r="D82" s="7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1"/>
      <c r="B83" s="13"/>
      <c r="C83" s="10"/>
      <c r="D83" s="49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1"/>
      <c r="B84" s="13"/>
      <c r="C84" s="10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2"/>
      <c r="B85" s="15"/>
      <c r="C85" s="8"/>
      <c r="D85" s="16" t="s">
        <v>25</v>
      </c>
      <c r="E85" s="9"/>
      <c r="F85" s="17">
        <f>SUM(F78:F84)</f>
        <v>490</v>
      </c>
      <c r="G85" s="17">
        <f t="shared" ref="G85:J85" si="32">SUM(G78:G84)</f>
        <v>16.59</v>
      </c>
      <c r="H85" s="17">
        <f t="shared" si="32"/>
        <v>13.8</v>
      </c>
      <c r="I85" s="17">
        <f t="shared" si="32"/>
        <v>86</v>
      </c>
      <c r="J85" s="17">
        <f t="shared" si="32"/>
        <v>428.5</v>
      </c>
      <c r="K85" s="23"/>
      <c r="L85" s="17">
        <f t="shared" ref="L85" si="33">SUM(L78:L84)</f>
        <v>51.51</v>
      </c>
    </row>
    <row r="86" spans="1:12" ht="15.75" thickBot="1">
      <c r="A86" s="26">
        <f>A78</f>
        <v>2</v>
      </c>
      <c r="B86" s="27">
        <f>B78</f>
        <v>4</v>
      </c>
      <c r="C86" s="53" t="s">
        <v>4</v>
      </c>
      <c r="D86" s="54"/>
      <c r="E86" s="28"/>
      <c r="F86" s="29">
        <f>F85</f>
        <v>490</v>
      </c>
      <c r="G86" s="29">
        <f t="shared" ref="G86:J86" si="34">G85</f>
        <v>16.59</v>
      </c>
      <c r="H86" s="29">
        <f t="shared" si="34"/>
        <v>13.8</v>
      </c>
      <c r="I86" s="29">
        <f t="shared" si="34"/>
        <v>86</v>
      </c>
      <c r="J86" s="29">
        <f t="shared" si="34"/>
        <v>428.5</v>
      </c>
      <c r="K86" s="29"/>
      <c r="L86" s="29">
        <f>L85</f>
        <v>51.51</v>
      </c>
    </row>
    <row r="87" spans="1:12" ht="15">
      <c r="A87" s="18">
        <v>2</v>
      </c>
      <c r="B87" s="19">
        <v>5</v>
      </c>
      <c r="C87" s="20" t="s">
        <v>19</v>
      </c>
      <c r="D87" s="5" t="s">
        <v>20</v>
      </c>
      <c r="E87" s="36" t="s">
        <v>57</v>
      </c>
      <c r="F87" s="37">
        <v>160</v>
      </c>
      <c r="G87" s="37">
        <v>7</v>
      </c>
      <c r="H87" s="37">
        <v>7</v>
      </c>
      <c r="I87" s="37">
        <v>23</v>
      </c>
      <c r="J87" s="37">
        <v>165</v>
      </c>
      <c r="K87" s="38" t="s">
        <v>58</v>
      </c>
      <c r="L87" s="37">
        <v>26.94</v>
      </c>
    </row>
    <row r="88" spans="1:12" ht="15">
      <c r="A88" s="21"/>
      <c r="B88" s="13"/>
      <c r="C88" s="10"/>
      <c r="D88" s="6" t="s">
        <v>20</v>
      </c>
      <c r="E88" s="39" t="s">
        <v>59</v>
      </c>
      <c r="F88" s="40">
        <v>80</v>
      </c>
      <c r="G88" s="40">
        <v>10</v>
      </c>
      <c r="H88" s="40">
        <v>12</v>
      </c>
      <c r="I88" s="40">
        <v>12</v>
      </c>
      <c r="J88" s="40">
        <v>188</v>
      </c>
      <c r="K88" s="41" t="s">
        <v>60</v>
      </c>
      <c r="L88" s="40">
        <v>32.5</v>
      </c>
    </row>
    <row r="89" spans="1:12" ht="15">
      <c r="A89" s="21"/>
      <c r="B89" s="13"/>
      <c r="C89" s="10"/>
      <c r="D89" s="7" t="s">
        <v>21</v>
      </c>
      <c r="E89" s="39" t="s">
        <v>40</v>
      </c>
      <c r="F89" s="40">
        <v>200</v>
      </c>
      <c r="G89" s="40">
        <v>0</v>
      </c>
      <c r="H89" s="40">
        <v>0</v>
      </c>
      <c r="I89" s="40">
        <v>15</v>
      </c>
      <c r="J89" s="40">
        <v>60</v>
      </c>
      <c r="K89" s="41"/>
      <c r="L89" s="40">
        <v>2</v>
      </c>
    </row>
    <row r="90" spans="1:12" ht="15">
      <c r="A90" s="21"/>
      <c r="B90" s="13"/>
      <c r="C90" s="10"/>
      <c r="D90" s="7" t="s">
        <v>24</v>
      </c>
      <c r="E90" s="39" t="s">
        <v>52</v>
      </c>
      <c r="F90" s="40">
        <v>30</v>
      </c>
      <c r="G90" s="40">
        <v>1</v>
      </c>
      <c r="H90" s="40">
        <v>0</v>
      </c>
      <c r="I90" s="40">
        <v>12</v>
      </c>
      <c r="J90" s="40">
        <v>62</v>
      </c>
      <c r="K90" s="41"/>
      <c r="L90" s="40">
        <v>1.6</v>
      </c>
    </row>
    <row r="91" spans="1:12" ht="15">
      <c r="A91" s="21"/>
      <c r="B91" s="13"/>
      <c r="C91" s="10"/>
      <c r="D91" s="49" t="s">
        <v>23</v>
      </c>
      <c r="E91" s="39" t="s">
        <v>56</v>
      </c>
      <c r="F91" s="40">
        <v>60</v>
      </c>
      <c r="G91" s="40">
        <v>2</v>
      </c>
      <c r="H91" s="40">
        <v>0</v>
      </c>
      <c r="I91" s="40">
        <v>30</v>
      </c>
      <c r="J91" s="40">
        <v>158</v>
      </c>
      <c r="K91" s="41"/>
      <c r="L91" s="40">
        <v>3.2</v>
      </c>
    </row>
    <row r="92" spans="1:12" ht="15">
      <c r="A92" s="21"/>
      <c r="B92" s="13"/>
      <c r="C92" s="10"/>
      <c r="D92" s="49"/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1"/>
      <c r="B93" s="13"/>
      <c r="C93" s="10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.75" customHeight="1">
      <c r="A94" s="22"/>
      <c r="B94" s="15"/>
      <c r="C94" s="8"/>
      <c r="D94" s="16" t="s">
        <v>25</v>
      </c>
      <c r="E94" s="9"/>
      <c r="F94" s="17">
        <f>SUM(F87:F93)</f>
        <v>530</v>
      </c>
      <c r="G94" s="17">
        <f t="shared" ref="G94:J94" si="35">SUM(G87:G93)</f>
        <v>20</v>
      </c>
      <c r="H94" s="17">
        <f t="shared" si="35"/>
        <v>19</v>
      </c>
      <c r="I94" s="17">
        <f t="shared" si="35"/>
        <v>92</v>
      </c>
      <c r="J94" s="17">
        <f t="shared" si="35"/>
        <v>633</v>
      </c>
      <c r="K94" s="23"/>
      <c r="L94" s="17">
        <f t="shared" ref="L94" si="36">SUM(L87:L93)</f>
        <v>66.239999999999995</v>
      </c>
    </row>
    <row r="95" spans="1:12" ht="15.75" thickBot="1">
      <c r="A95" s="26">
        <f>A87</f>
        <v>2</v>
      </c>
      <c r="B95" s="27">
        <f>B87</f>
        <v>5</v>
      </c>
      <c r="C95" s="53" t="s">
        <v>4</v>
      </c>
      <c r="D95" s="54"/>
      <c r="E95" s="28"/>
      <c r="F95" s="29">
        <f>F94</f>
        <v>530</v>
      </c>
      <c r="G95" s="29">
        <f t="shared" ref="G95:L95" si="37">G94</f>
        <v>20</v>
      </c>
      <c r="H95" s="29">
        <f t="shared" si="37"/>
        <v>19</v>
      </c>
      <c r="I95" s="29">
        <f t="shared" si="37"/>
        <v>92</v>
      </c>
      <c r="J95" s="29">
        <f t="shared" si="37"/>
        <v>633</v>
      </c>
      <c r="K95" s="29">
        <f t="shared" si="37"/>
        <v>0</v>
      </c>
      <c r="L95" s="29">
        <f t="shared" si="37"/>
        <v>66.239999999999995</v>
      </c>
    </row>
    <row r="96" spans="1:12">
      <c r="A96" s="24"/>
      <c r="B96" s="25"/>
      <c r="C96" s="55" t="s">
        <v>5</v>
      </c>
      <c r="D96" s="55"/>
      <c r="E96" s="55"/>
      <c r="F96" s="31">
        <f>(F14+F23+F32+F41+F50+F59+F68+F77+F86+F95)/(IF(F14=0,0,1)+IF(F23=0,0,1)+IF(F32=0,0,1)+IF(F41=0,0,1)+IF(F50=0,0,1)+IF(F59=0,0,1)+IF(F68=0,0,1)+IF(F77=0,0,1)+IF(F86=0,0,1)+IF(F95=0,0,1))</f>
        <v>543.79999999999995</v>
      </c>
      <c r="G96" s="31">
        <f>(G14+G23+G32+G41+G50+G59+G68+G77+G86+G95)/(IF(G14=0,0,1)+IF(G23=0,0,1)+IF(G32=0,0,1)+IF(G41=0,0,1)+IF(G50=0,0,1)+IF(G59=0,0,1)+IF(G68=0,0,1)+IF(G77=0,0,1)+IF(G86=0,0,1)+IF(G95=0,0,1))</f>
        <v>15.284000000000001</v>
      </c>
      <c r="H96" s="31">
        <f>(H14+H23+H32+H41+H50+H59+H68+H77+H86+H95)/(IF(H14=0,0,1)+IF(H23=0,0,1)+IF(H32=0,0,1)+IF(H41=0,0,1)+IF(H50=0,0,1)+IF(H59=0,0,1)+IF(H68=0,0,1)+IF(H77=0,0,1)+IF(H86=0,0,1)+IF(H95=0,0,1))</f>
        <v>14.6</v>
      </c>
      <c r="I96" s="31">
        <f>(I14+I23+I32+I41+I50+I59+I68+I77+I86+I95)/(IF(I14=0,0,1)+IF(I23=0,0,1)+IF(I32=0,0,1)+IF(I41=0,0,1)+IF(I50=0,0,1)+IF(I59=0,0,1)+IF(I68=0,0,1)+IF(I77=0,0,1)+IF(I86=0,0,1)+IF(I95=0,0,1))</f>
        <v>82.47</v>
      </c>
      <c r="J96" s="31">
        <f>(J14+J23+J32+J41+J50+J59+J68+J77+J86+J95)/(IF(J14=0,0,1)+IF(J23=0,0,1)+IF(J32=0,0,1)+IF(J41=0,0,1)+IF(J50=0,0,1)+IF(J59=0,0,1)+IF(J68=0,0,1)+IF(J77=0,0,1)+IF(J86=0,0,1)+IF(J95=0,0,1))</f>
        <v>581.65</v>
      </c>
      <c r="K96" s="31"/>
      <c r="L96" s="31">
        <f>(L14+L23+L32+L41+L50+L59+L68+L77+L86+L95)/(IF(L14=0,0,1)+IF(L23=0,0,1)+IF(L32=0,0,1)+IF(L41=0,0,1)+IF(L50=0,0,1)+IF(L59=0,0,1)+IF(L68=0,0,1)+IF(L77=0,0,1)+IF(L86=0,0,1)+IF(L95=0,0,1))</f>
        <v>61.242000000000004</v>
      </c>
    </row>
  </sheetData>
  <mergeCells count="14">
    <mergeCell ref="C41:D41"/>
    <mergeCell ref="C50:D50"/>
    <mergeCell ref="C14:D14"/>
    <mergeCell ref="C96:E96"/>
    <mergeCell ref="C95:D95"/>
    <mergeCell ref="C59:D59"/>
    <mergeCell ref="C68:D68"/>
    <mergeCell ref="C77:D77"/>
    <mergeCell ref="C86:D86"/>
    <mergeCell ref="C1:E1"/>
    <mergeCell ref="H1:K1"/>
    <mergeCell ref="H2:K2"/>
    <mergeCell ref="C23:D23"/>
    <mergeCell ref="C32:D3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2024-11-13T06:34:34Z</cp:lastPrinted>
  <dcterms:created xsi:type="dcterms:W3CDTF">2022-05-16T14:23:56Z</dcterms:created>
  <dcterms:modified xsi:type="dcterms:W3CDTF">2025-03-11T12:31:28Z</dcterms:modified>
</cp:coreProperties>
</file>